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30" windowWidth="12300" windowHeight="8805" activeTab="0"/>
  </bookViews>
  <sheets>
    <sheet name="Euler" sheetId="1" r:id="rId1"/>
    <sheet name="RK4" sheetId="2" r:id="rId2"/>
  </sheets>
  <definedNames>
    <definedName name="h" localSheetId="1">'RK4'!$G$3</definedName>
    <definedName name="h">'Euler'!$G$4</definedName>
  </definedNames>
  <calcPr fullCalcOnLoad="1"/>
</workbook>
</file>

<file path=xl/sharedStrings.xml><?xml version="1.0" encoding="utf-8"?>
<sst xmlns="http://schemas.openxmlformats.org/spreadsheetml/2006/main" count="38" uniqueCount="32">
  <si>
    <t>Want to solve  y' = f(x,y)  with y(t0) = y0</t>
  </si>
  <si>
    <t>Euler's Method</t>
  </si>
  <si>
    <t>x(n)</t>
  </si>
  <si>
    <t>y(n)</t>
  </si>
  <si>
    <t>f(x(n),y(n))</t>
  </si>
  <si>
    <t>h=</t>
  </si>
  <si>
    <t>x0 =</t>
  </si>
  <si>
    <t>y0 =</t>
  </si>
  <si>
    <t xml:space="preserve">   Next you can go to the Tools on the Menu Bar, then Macros, then select the</t>
  </si>
  <si>
    <t xml:space="preserve">   Visual Basic Editor (or you can take the shortcut by entering Alt-F11).</t>
  </si>
  <si>
    <t xml:space="preserve">   In the Visual Basic Editor, you find the "Public Function f(x,y)" and edit it to</t>
  </si>
  <si>
    <t xml:space="preserve">   match your particular problem.</t>
  </si>
  <si>
    <t xml:space="preserve">   Return to the Excel spreadsheet and go to the Insert Menu and select Function.</t>
  </si>
  <si>
    <t>y(n+1)=y(n) + h*f(x(n),y(n))</t>
  </si>
  <si>
    <t>Runge-Kutta Method</t>
  </si>
  <si>
    <t>Want to solve  y' = f(x,y)  with y(x0) = y0</t>
  </si>
  <si>
    <t>k1</t>
  </si>
  <si>
    <t>k2</t>
  </si>
  <si>
    <t>k3</t>
  </si>
  <si>
    <t>k4</t>
  </si>
  <si>
    <t>y(n+1) = y(n)+(h/6)*(k1 + 2*k2 + 2*k3 + k4)</t>
  </si>
  <si>
    <t>n</t>
  </si>
  <si>
    <t>Numerical Solutions of Differential Equations - J. Mahaffy, San Diego State University</t>
  </si>
  <si>
    <t>See Sheet 2 for the Runge-Kutta Method</t>
  </si>
  <si>
    <t>First step is to adjust the x0, y0, and h values in C4, E4, and G4. These change the initial conditions and the stepsize for the problem.</t>
  </si>
  <si>
    <t>Column B gives the value of the x variable separated by stepsize h in F4</t>
  </si>
  <si>
    <t>Column C gives the value of the y variable computed from Euler's method.</t>
  </si>
  <si>
    <t xml:space="preserve">  This value comes from the computation in Column E with Euler's formula.</t>
  </si>
  <si>
    <t xml:space="preserve">Column D gives the function evaluation using Columns A and B. </t>
  </si>
  <si>
    <t xml:space="preserve">   This is the key step in Euler's method. You click on D6 to highlight that cell.</t>
  </si>
  <si>
    <t xml:space="preserve">   Enter OK, and the spreadsheet will change to the solution in Column C of</t>
  </si>
  <si>
    <t xml:space="preserve">   Euler's Method. (This also updates Sheet 2 for the Runge-Kutta method.)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</si>
</sst>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6"/>
  <sheetViews>
    <sheetView tabSelected="1" workbookViewId="0" topLeftCell="A1">
      <selection activeCell="H21" sqref="H21"/>
    </sheetView>
  </sheetViews>
  <sheetFormatPr defaultColWidth="9.140625" defaultRowHeight="12.75"/>
  <sheetData>
    <row r="1" ht="12.75">
      <c r="D1" t="s">
        <v>22</v>
      </c>
    </row>
    <row r="2" spans="4:5" ht="12.75">
      <c r="D2" t="s">
        <v>0</v>
      </c>
      <c r="E2" s="1"/>
    </row>
    <row r="3" spans="3:8" ht="12.75">
      <c r="C3" t="s">
        <v>1</v>
      </c>
      <c r="H3" t="s">
        <v>23</v>
      </c>
    </row>
    <row r="4" spans="2:7" ht="12.75">
      <c r="B4" s="1" t="s">
        <v>6</v>
      </c>
      <c r="C4">
        <v>0</v>
      </c>
      <c r="D4" s="1" t="s">
        <v>7</v>
      </c>
      <c r="E4">
        <v>2</v>
      </c>
      <c r="F4" s="1" t="s">
        <v>5</v>
      </c>
      <c r="G4">
        <v>0.1</v>
      </c>
    </row>
    <row r="5" spans="1:8" ht="12.75">
      <c r="A5" s="2" t="s">
        <v>21</v>
      </c>
      <c r="B5" s="2" t="s">
        <v>2</v>
      </c>
      <c r="C5" s="2" t="s">
        <v>3</v>
      </c>
      <c r="D5" t="s">
        <v>4</v>
      </c>
      <c r="E5" t="s">
        <v>13</v>
      </c>
      <c r="H5" t="s">
        <v>24</v>
      </c>
    </row>
    <row r="6" spans="1:5" ht="12.75">
      <c r="A6">
        <v>0</v>
      </c>
      <c r="B6">
        <f>$C$4</f>
        <v>0</v>
      </c>
      <c r="C6">
        <f>$E$4</f>
        <v>2</v>
      </c>
      <c r="D6">
        <f>f(B6,C6)</f>
        <v>2</v>
      </c>
      <c r="E6">
        <f aca="true" t="shared" si="0" ref="E6:E16">C6+h*D6</f>
        <v>2.2</v>
      </c>
    </row>
    <row r="7" spans="1:8" ht="12.75">
      <c r="A7">
        <f>A6+1</f>
        <v>1</v>
      </c>
      <c r="B7">
        <f>B6+$G$4</f>
        <v>0.1</v>
      </c>
      <c r="C7">
        <f>E6</f>
        <v>2.2</v>
      </c>
      <c r="D7">
        <f aca="true" t="shared" si="1" ref="D6:D16">f(B7,C7)</f>
        <v>2.3000000000000003</v>
      </c>
      <c r="E7">
        <f t="shared" si="0"/>
        <v>2.43</v>
      </c>
      <c r="H7" t="s">
        <v>25</v>
      </c>
    </row>
    <row r="8" spans="1:5" ht="12.75">
      <c r="A8">
        <f aca="true" t="shared" si="2" ref="A8:A26">A7+1</f>
        <v>2</v>
      </c>
      <c r="B8">
        <f aca="true" t="shared" si="3" ref="B8:B16">B7+$G$4</f>
        <v>0.2</v>
      </c>
      <c r="C8">
        <f aca="true" t="shared" si="4" ref="C8:C16">E7</f>
        <v>2.43</v>
      </c>
      <c r="D8">
        <f t="shared" si="1"/>
        <v>2.6300000000000003</v>
      </c>
      <c r="E8">
        <f t="shared" si="0"/>
        <v>2.693</v>
      </c>
    </row>
    <row r="9" spans="1:8" ht="12.75">
      <c r="A9">
        <f t="shared" si="2"/>
        <v>3</v>
      </c>
      <c r="B9">
        <f t="shared" si="3"/>
        <v>0.30000000000000004</v>
      </c>
      <c r="C9">
        <f t="shared" si="4"/>
        <v>2.693</v>
      </c>
      <c r="D9">
        <f t="shared" si="1"/>
        <v>2.9930000000000003</v>
      </c>
      <c r="E9">
        <f t="shared" si="0"/>
        <v>2.9923</v>
      </c>
      <c r="H9" t="s">
        <v>26</v>
      </c>
    </row>
    <row r="10" spans="1:8" ht="12.75">
      <c r="A10">
        <f t="shared" si="2"/>
        <v>4</v>
      </c>
      <c r="B10">
        <f t="shared" si="3"/>
        <v>0.4</v>
      </c>
      <c r="C10">
        <f t="shared" si="4"/>
        <v>2.9923</v>
      </c>
      <c r="D10">
        <f t="shared" si="1"/>
        <v>3.3923</v>
      </c>
      <c r="E10">
        <f t="shared" si="0"/>
        <v>3.3315300000000003</v>
      </c>
      <c r="H10" t="s">
        <v>27</v>
      </c>
    </row>
    <row r="11" spans="1:5" ht="12.75">
      <c r="A11">
        <f t="shared" si="2"/>
        <v>5</v>
      </c>
      <c r="B11">
        <f t="shared" si="3"/>
        <v>0.5</v>
      </c>
      <c r="C11">
        <f t="shared" si="4"/>
        <v>3.3315300000000003</v>
      </c>
      <c r="D11">
        <f t="shared" si="1"/>
        <v>3.8315300000000003</v>
      </c>
      <c r="E11">
        <f t="shared" si="0"/>
        <v>3.7146830000000004</v>
      </c>
    </row>
    <row r="12" spans="1:8" ht="12.75">
      <c r="A12">
        <f t="shared" si="2"/>
        <v>6</v>
      </c>
      <c r="B12">
        <f t="shared" si="3"/>
        <v>0.6</v>
      </c>
      <c r="C12">
        <f t="shared" si="4"/>
        <v>3.7146830000000004</v>
      </c>
      <c r="D12">
        <f t="shared" si="1"/>
        <v>4.3146830000000005</v>
      </c>
      <c r="E12">
        <f t="shared" si="0"/>
        <v>4.1461513000000005</v>
      </c>
      <c r="H12" t="s">
        <v>28</v>
      </c>
    </row>
    <row r="13" spans="1:8" ht="12.75">
      <c r="A13">
        <f t="shared" si="2"/>
        <v>7</v>
      </c>
      <c r="B13">
        <f t="shared" si="3"/>
        <v>0.7</v>
      </c>
      <c r="C13">
        <f t="shared" si="4"/>
        <v>4.1461513000000005</v>
      </c>
      <c r="D13">
        <f t="shared" si="1"/>
        <v>4.846151300000001</v>
      </c>
      <c r="E13">
        <f t="shared" si="0"/>
        <v>4.63076643</v>
      </c>
      <c r="H13" t="s">
        <v>29</v>
      </c>
    </row>
    <row r="14" spans="1:8" ht="12.75">
      <c r="A14">
        <f t="shared" si="2"/>
        <v>8</v>
      </c>
      <c r="B14">
        <f t="shared" si="3"/>
        <v>0.7999999999999999</v>
      </c>
      <c r="C14">
        <f t="shared" si="4"/>
        <v>4.63076643</v>
      </c>
      <c r="D14">
        <f t="shared" si="1"/>
        <v>5.43076643</v>
      </c>
      <c r="E14">
        <f t="shared" si="0"/>
        <v>5.1738430730000005</v>
      </c>
      <c r="H14" t="s">
        <v>8</v>
      </c>
    </row>
    <row r="15" spans="1:8" ht="12.75">
      <c r="A15">
        <f t="shared" si="2"/>
        <v>9</v>
      </c>
      <c r="B15">
        <f t="shared" si="3"/>
        <v>0.8999999999999999</v>
      </c>
      <c r="C15">
        <f t="shared" si="4"/>
        <v>5.1738430730000005</v>
      </c>
      <c r="D15">
        <f t="shared" si="1"/>
        <v>6.073843073000001</v>
      </c>
      <c r="E15">
        <f t="shared" si="0"/>
        <v>5.781227380300001</v>
      </c>
      <c r="H15" t="s">
        <v>9</v>
      </c>
    </row>
    <row r="16" spans="1:8" ht="12.75">
      <c r="A16">
        <f t="shared" si="2"/>
        <v>10</v>
      </c>
      <c r="B16">
        <f t="shared" si="3"/>
        <v>0.9999999999999999</v>
      </c>
      <c r="C16">
        <f t="shared" si="4"/>
        <v>5.781227380300001</v>
      </c>
      <c r="D16">
        <f t="shared" si="1"/>
        <v>6.781227380300001</v>
      </c>
      <c r="E16">
        <f t="shared" si="0"/>
        <v>6.459350118330001</v>
      </c>
      <c r="H16" t="s">
        <v>10</v>
      </c>
    </row>
    <row r="17" spans="1:8" ht="12.75">
      <c r="A17">
        <f t="shared" si="2"/>
        <v>11</v>
      </c>
      <c r="B17">
        <f aca="true" t="shared" si="5" ref="B17:B26">B16+$G$4</f>
        <v>1.0999999999999999</v>
      </c>
      <c r="C17">
        <f aca="true" t="shared" si="6" ref="C17:C26">E16</f>
        <v>6.459350118330001</v>
      </c>
      <c r="D17">
        <f aca="true" t="shared" si="7" ref="D17:D26">f(B17,C17)</f>
        <v>7.55935011833</v>
      </c>
      <c r="E17">
        <f aca="true" t="shared" si="8" ref="E17:E26">C17+h*D17</f>
        <v>7.215285130163001</v>
      </c>
      <c r="H17" t="s">
        <v>11</v>
      </c>
    </row>
    <row r="18" spans="1:8" ht="12.75">
      <c r="A18">
        <f t="shared" si="2"/>
        <v>12</v>
      </c>
      <c r="B18">
        <f t="shared" si="5"/>
        <v>1.2</v>
      </c>
      <c r="C18">
        <f t="shared" si="6"/>
        <v>7.215285130163001</v>
      </c>
      <c r="D18">
        <f t="shared" si="7"/>
        <v>8.415285130163001</v>
      </c>
      <c r="E18">
        <f t="shared" si="8"/>
        <v>8.056813643179302</v>
      </c>
      <c r="H18" t="s">
        <v>12</v>
      </c>
    </row>
    <row r="19" spans="1:8" ht="12.75">
      <c r="A19">
        <f t="shared" si="2"/>
        <v>13</v>
      </c>
      <c r="B19">
        <f t="shared" si="5"/>
        <v>1.3</v>
      </c>
      <c r="C19">
        <f t="shared" si="6"/>
        <v>8.056813643179302</v>
      </c>
      <c r="D19">
        <f t="shared" si="7"/>
        <v>9.356813643179303</v>
      </c>
      <c r="E19">
        <f t="shared" si="8"/>
        <v>8.992495007497233</v>
      </c>
      <c r="H19" t="s">
        <v>30</v>
      </c>
    </row>
    <row r="20" spans="1:8" ht="12.75">
      <c r="A20">
        <f t="shared" si="2"/>
        <v>14</v>
      </c>
      <c r="B20">
        <f t="shared" si="5"/>
        <v>1.4000000000000001</v>
      </c>
      <c r="C20">
        <f t="shared" si="6"/>
        <v>8.992495007497233</v>
      </c>
      <c r="D20">
        <f t="shared" si="7"/>
        <v>10.392495007497233</v>
      </c>
      <c r="E20">
        <f t="shared" si="8"/>
        <v>10.031744508246955</v>
      </c>
      <c r="H20" t="s">
        <v>31</v>
      </c>
    </row>
    <row r="21" spans="1:5" ht="12.75">
      <c r="A21">
        <f t="shared" si="2"/>
        <v>15</v>
      </c>
      <c r="B21">
        <f t="shared" si="5"/>
        <v>1.5000000000000002</v>
      </c>
      <c r="C21">
        <f t="shared" si="6"/>
        <v>10.031744508246955</v>
      </c>
      <c r="D21">
        <f t="shared" si="7"/>
        <v>11.531744508246955</v>
      </c>
      <c r="E21">
        <f t="shared" si="8"/>
        <v>11.18491895907165</v>
      </c>
    </row>
    <row r="22" spans="1:5" ht="12.75">
      <c r="A22">
        <f t="shared" si="2"/>
        <v>16</v>
      </c>
      <c r="B22">
        <f t="shared" si="5"/>
        <v>1.6000000000000003</v>
      </c>
      <c r="C22">
        <f t="shared" si="6"/>
        <v>11.18491895907165</v>
      </c>
      <c r="D22">
        <f t="shared" si="7"/>
        <v>12.78491895907165</v>
      </c>
      <c r="E22">
        <f t="shared" si="8"/>
        <v>12.463410854978815</v>
      </c>
    </row>
    <row r="23" spans="1:5" ht="12.75">
      <c r="A23">
        <f t="shared" si="2"/>
        <v>17</v>
      </c>
      <c r="B23">
        <f t="shared" si="5"/>
        <v>1.7000000000000004</v>
      </c>
      <c r="C23">
        <f t="shared" si="6"/>
        <v>12.463410854978815</v>
      </c>
      <c r="D23">
        <f t="shared" si="7"/>
        <v>14.163410854978816</v>
      </c>
      <c r="E23">
        <f t="shared" si="8"/>
        <v>13.879751940476696</v>
      </c>
    </row>
    <row r="24" spans="1:5" ht="12.75">
      <c r="A24">
        <f t="shared" si="2"/>
        <v>18</v>
      </c>
      <c r="B24">
        <f t="shared" si="5"/>
        <v>1.8000000000000005</v>
      </c>
      <c r="C24">
        <f t="shared" si="6"/>
        <v>13.879751940476696</v>
      </c>
      <c r="D24">
        <f t="shared" si="7"/>
        <v>15.679751940476697</v>
      </c>
      <c r="E24">
        <f t="shared" si="8"/>
        <v>15.447727134524365</v>
      </c>
    </row>
    <row r="25" spans="1:5" ht="12.75">
      <c r="A25">
        <f t="shared" si="2"/>
        <v>19</v>
      </c>
      <c r="B25">
        <f t="shared" si="5"/>
        <v>1.9000000000000006</v>
      </c>
      <c r="C25">
        <f t="shared" si="6"/>
        <v>15.447727134524365</v>
      </c>
      <c r="D25">
        <f t="shared" si="7"/>
        <v>17.347727134524366</v>
      </c>
      <c r="E25">
        <f t="shared" si="8"/>
        <v>17.182499847976803</v>
      </c>
    </row>
    <row r="26" spans="1:5" ht="12.75">
      <c r="A26">
        <f t="shared" si="2"/>
        <v>20</v>
      </c>
      <c r="B26">
        <f t="shared" si="5"/>
        <v>2.0000000000000004</v>
      </c>
      <c r="C26">
        <f t="shared" si="6"/>
        <v>17.182499847976803</v>
      </c>
      <c r="D26">
        <f t="shared" si="7"/>
        <v>19.182499847976803</v>
      </c>
      <c r="E26">
        <f t="shared" si="8"/>
        <v>19.100749832774483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H25"/>
  <sheetViews>
    <sheetView workbookViewId="0" topLeftCell="A1">
      <selection activeCell="A25" sqref="A25"/>
    </sheetView>
  </sheetViews>
  <sheetFormatPr defaultColWidth="9.140625" defaultRowHeight="12.75"/>
  <sheetData>
    <row r="1" spans="4:7" ht="12.75">
      <c r="D1" t="s">
        <v>15</v>
      </c>
      <c r="E1" s="1"/>
      <c r="F1" s="1"/>
      <c r="G1" s="1"/>
    </row>
    <row r="2" ht="12.75">
      <c r="C2" t="s">
        <v>14</v>
      </c>
    </row>
    <row r="3" spans="2:7" ht="12.75">
      <c r="B3" s="1" t="s">
        <v>6</v>
      </c>
      <c r="C3">
        <v>0</v>
      </c>
      <c r="D3" s="1" t="s">
        <v>7</v>
      </c>
      <c r="E3">
        <v>2</v>
      </c>
      <c r="F3" s="1" t="s">
        <v>5</v>
      </c>
      <c r="G3">
        <v>0.1</v>
      </c>
    </row>
    <row r="4" spans="1:8" ht="12.75">
      <c r="A4" s="2" t="s">
        <v>21</v>
      </c>
      <c r="B4" s="2" t="s">
        <v>2</v>
      </c>
      <c r="C4" s="2" t="s">
        <v>3</v>
      </c>
      <c r="D4" s="2" t="s">
        <v>16</v>
      </c>
      <c r="E4" s="2" t="s">
        <v>17</v>
      </c>
      <c r="F4" s="2" t="s">
        <v>18</v>
      </c>
      <c r="G4" s="2" t="s">
        <v>19</v>
      </c>
      <c r="H4" t="s">
        <v>20</v>
      </c>
    </row>
    <row r="5" spans="1:8" ht="12.75">
      <c r="A5">
        <v>0</v>
      </c>
      <c r="B5">
        <f>$C$3</f>
        <v>0</v>
      </c>
      <c r="C5">
        <f>$E$3</f>
        <v>2</v>
      </c>
      <c r="D5">
        <f aca="true" t="shared" si="0" ref="D5:D25">f(B5,C5)</f>
        <v>2</v>
      </c>
      <c r="E5">
        <f>f(B5+h/2,C5+h*D5/2)</f>
        <v>2.15</v>
      </c>
      <c r="F5">
        <f>f(B5+h/2,C5+h*E5/2)</f>
        <v>2.1574999999999998</v>
      </c>
      <c r="G5">
        <f>f(B5+h,C5+h*F5)</f>
        <v>2.31575</v>
      </c>
      <c r="H5">
        <f>C5+(h/6)*(D5+2*E5+2*F5+G5)</f>
        <v>2.2155125</v>
      </c>
    </row>
    <row r="6" spans="1:8" ht="12.75">
      <c r="A6">
        <f>A5+1</f>
        <v>1</v>
      </c>
      <c r="B6">
        <f aca="true" t="shared" si="1" ref="B6:B25">B5+$G$3</f>
        <v>0.1</v>
      </c>
      <c r="C6">
        <f aca="true" t="shared" si="2" ref="C6:C25">H5</f>
        <v>2.2155125</v>
      </c>
      <c r="D6">
        <f>f(B6,C6)</f>
        <v>2.3155125</v>
      </c>
      <c r="E6">
        <f aca="true" t="shared" si="3" ref="E6:E25">f(B6+h/2,C6+h*D6/2)</f>
        <v>2.481288125</v>
      </c>
      <c r="F6">
        <f aca="true" t="shared" si="4" ref="F6:F25">f(B6+h/2,C6+h*E6/2)</f>
        <v>2.48957690625</v>
      </c>
      <c r="G6">
        <f aca="true" t="shared" si="5" ref="G6:G25">f(B6+h,C6+h*F6)</f>
        <v>2.6644701906250003</v>
      </c>
      <c r="H6">
        <f aca="true" t="shared" si="6" ref="H6:H25">C6+(h/6)*(D6+2*E6+2*F6+G6)</f>
        <v>2.464207712552083</v>
      </c>
    </row>
    <row r="7" spans="1:8" ht="12.75">
      <c r="A7">
        <f aca="true" t="shared" si="7" ref="A7:A25">A6+1</f>
        <v>2</v>
      </c>
      <c r="B7">
        <f t="shared" si="1"/>
        <v>0.2</v>
      </c>
      <c r="C7">
        <f t="shared" si="2"/>
        <v>2.464207712552083</v>
      </c>
      <c r="D7">
        <f t="shared" si="0"/>
        <v>2.6642077125520833</v>
      </c>
      <c r="E7">
        <f t="shared" si="3"/>
        <v>2.8474180981796873</v>
      </c>
      <c r="F7">
        <f t="shared" si="4"/>
        <v>2.8565786174610674</v>
      </c>
      <c r="G7">
        <f t="shared" si="5"/>
        <v>3.04986557429819</v>
      </c>
      <c r="H7">
        <f t="shared" si="6"/>
        <v>2.749575491187613</v>
      </c>
    </row>
    <row r="8" spans="1:8" ht="12.75">
      <c r="A8">
        <f t="shared" si="7"/>
        <v>3</v>
      </c>
      <c r="B8">
        <f t="shared" si="1"/>
        <v>0.30000000000000004</v>
      </c>
      <c r="C8">
        <f t="shared" si="2"/>
        <v>2.749575491187613</v>
      </c>
      <c r="D8">
        <f t="shared" si="0"/>
        <v>3.049575491187613</v>
      </c>
      <c r="E8">
        <f t="shared" si="3"/>
        <v>3.2520542657469935</v>
      </c>
      <c r="F8">
        <f t="shared" si="4"/>
        <v>3.2621782044749628</v>
      </c>
      <c r="G8">
        <f t="shared" si="5"/>
        <v>3.475793311635109</v>
      </c>
      <c r="H8">
        <f t="shared" si="6"/>
        <v>3.0754727202420566</v>
      </c>
    </row>
    <row r="9" spans="1:8" ht="12.75">
      <c r="A9">
        <f t="shared" si="7"/>
        <v>4</v>
      </c>
      <c r="B9">
        <f t="shared" si="1"/>
        <v>0.4</v>
      </c>
      <c r="C9">
        <f t="shared" si="2"/>
        <v>3.0754727202420566</v>
      </c>
      <c r="D9">
        <f t="shared" si="0"/>
        <v>3.4754727202420566</v>
      </c>
      <c r="E9">
        <f t="shared" si="3"/>
        <v>3.6992463562541595</v>
      </c>
      <c r="F9">
        <f t="shared" si="4"/>
        <v>3.710435038054765</v>
      </c>
      <c r="G9">
        <f t="shared" si="5"/>
        <v>3.9465162240475333</v>
      </c>
      <c r="H9">
        <f t="shared" si="6"/>
        <v>3.446161915790514</v>
      </c>
    </row>
    <row r="10" spans="1:8" ht="12.75">
      <c r="A10">
        <f t="shared" si="7"/>
        <v>5</v>
      </c>
      <c r="B10">
        <f t="shared" si="1"/>
        <v>0.5</v>
      </c>
      <c r="C10">
        <f t="shared" si="2"/>
        <v>3.446161915790514</v>
      </c>
      <c r="D10">
        <f t="shared" si="0"/>
        <v>3.946161915790514</v>
      </c>
      <c r="E10">
        <f t="shared" si="3"/>
        <v>4.19347001158004</v>
      </c>
      <c r="F10">
        <f t="shared" si="4"/>
        <v>4.205835416369516</v>
      </c>
      <c r="G10">
        <f t="shared" si="5"/>
        <v>4.466745457427465</v>
      </c>
      <c r="H10">
        <f t="shared" si="6"/>
        <v>3.866353886275799</v>
      </c>
    </row>
    <row r="11" spans="1:8" ht="12.75">
      <c r="A11">
        <f t="shared" si="7"/>
        <v>6</v>
      </c>
      <c r="B11">
        <f t="shared" si="1"/>
        <v>0.6</v>
      </c>
      <c r="C11">
        <f t="shared" si="2"/>
        <v>3.866353886275799</v>
      </c>
      <c r="D11">
        <f t="shared" si="0"/>
        <v>4.466353886275799</v>
      </c>
      <c r="E11">
        <f t="shared" si="3"/>
        <v>4.739671580589589</v>
      </c>
      <c r="F11">
        <f t="shared" si="4"/>
        <v>4.753337465305279</v>
      </c>
      <c r="G11">
        <f t="shared" si="5"/>
        <v>5.041687632806327</v>
      </c>
      <c r="H11">
        <f t="shared" si="6"/>
        <v>4.3412548797903305</v>
      </c>
    </row>
    <row r="12" spans="1:8" ht="12.75">
      <c r="A12">
        <f t="shared" si="7"/>
        <v>7</v>
      </c>
      <c r="B12">
        <f t="shared" si="1"/>
        <v>0.7</v>
      </c>
      <c r="C12">
        <f t="shared" si="2"/>
        <v>4.3412548797903305</v>
      </c>
      <c r="D12">
        <f t="shared" si="0"/>
        <v>5.041254879790331</v>
      </c>
      <c r="E12">
        <f t="shared" si="3"/>
        <v>5.343317623779847</v>
      </c>
      <c r="F12">
        <f t="shared" si="4"/>
        <v>5.358420760979323</v>
      </c>
      <c r="G12">
        <f t="shared" si="5"/>
        <v>5.6770969558882625</v>
      </c>
      <c r="H12">
        <f t="shared" si="6"/>
        <v>4.876618689876946</v>
      </c>
    </row>
    <row r="13" spans="1:8" ht="12.75">
      <c r="A13">
        <f t="shared" si="7"/>
        <v>8</v>
      </c>
      <c r="B13">
        <f t="shared" si="1"/>
        <v>0.7999999999999999</v>
      </c>
      <c r="C13">
        <f t="shared" si="2"/>
        <v>4.876618689876946</v>
      </c>
      <c r="D13">
        <f t="shared" si="0"/>
        <v>5.676618689876946</v>
      </c>
      <c r="E13">
        <f t="shared" si="3"/>
        <v>6.010449624370794</v>
      </c>
      <c r="F13">
        <f t="shared" si="4"/>
        <v>6.027141171095486</v>
      </c>
      <c r="G13">
        <f t="shared" si="5"/>
        <v>6.379332806986495</v>
      </c>
      <c r="H13">
        <f t="shared" si="6"/>
        <v>5.478804241340213</v>
      </c>
    </row>
    <row r="14" spans="1:8" ht="12.75">
      <c r="A14">
        <f t="shared" si="7"/>
        <v>9</v>
      </c>
      <c r="B14">
        <f t="shared" si="1"/>
        <v>0.8999999999999999</v>
      </c>
      <c r="C14">
        <f t="shared" si="2"/>
        <v>5.478804241340213</v>
      </c>
      <c r="D14">
        <f t="shared" si="0"/>
        <v>6.378804241340212</v>
      </c>
      <c r="E14">
        <f t="shared" si="3"/>
        <v>6.747744453407224</v>
      </c>
      <c r="F14">
        <f t="shared" si="4"/>
        <v>6.766191464010574</v>
      </c>
      <c r="G14">
        <f t="shared" si="5"/>
        <v>7.15542338774127</v>
      </c>
      <c r="H14">
        <f t="shared" si="6"/>
        <v>6.1548392324054975</v>
      </c>
    </row>
    <row r="15" spans="1:8" ht="12.75">
      <c r="A15">
        <f t="shared" si="7"/>
        <v>10</v>
      </c>
      <c r="B15">
        <f t="shared" si="1"/>
        <v>0.9999999999999999</v>
      </c>
      <c r="C15">
        <f t="shared" si="2"/>
        <v>6.1548392324054975</v>
      </c>
      <c r="D15">
        <f t="shared" si="0"/>
        <v>7.1548392324054975</v>
      </c>
      <c r="E15">
        <f t="shared" si="3"/>
        <v>7.562581194025772</v>
      </c>
      <c r="F15">
        <f t="shared" si="4"/>
        <v>7.582968292106786</v>
      </c>
      <c r="G15">
        <f t="shared" si="5"/>
        <v>8.013136061616176</v>
      </c>
      <c r="H15">
        <f t="shared" si="6"/>
        <v>6.912490470176944</v>
      </c>
    </row>
    <row r="16" spans="1:8" ht="12.75">
      <c r="A16">
        <f t="shared" si="7"/>
        <v>11</v>
      </c>
      <c r="B16">
        <f t="shared" si="1"/>
        <v>1.0999999999999999</v>
      </c>
      <c r="C16">
        <f t="shared" si="2"/>
        <v>6.912490470176944</v>
      </c>
      <c r="D16">
        <f t="shared" si="0"/>
        <v>8.012490470176944</v>
      </c>
      <c r="E16">
        <f t="shared" si="3"/>
        <v>8.46311499368579</v>
      </c>
      <c r="F16">
        <f t="shared" si="4"/>
        <v>8.485646219861232</v>
      </c>
      <c r="G16">
        <f t="shared" si="5"/>
        <v>8.961055092163067</v>
      </c>
      <c r="H16">
        <f t="shared" si="6"/>
        <v>7.760341603334178</v>
      </c>
    </row>
    <row r="17" spans="1:8" ht="12.75">
      <c r="A17">
        <f t="shared" si="7"/>
        <v>12</v>
      </c>
      <c r="B17">
        <f t="shared" si="1"/>
        <v>1.2</v>
      </c>
      <c r="C17">
        <f t="shared" si="2"/>
        <v>7.760341603334178</v>
      </c>
      <c r="D17">
        <f t="shared" si="0"/>
        <v>8.960341603334177</v>
      </c>
      <c r="E17">
        <f t="shared" si="3"/>
        <v>9.458358683500887</v>
      </c>
      <c r="F17">
        <f t="shared" si="4"/>
        <v>9.483259537509221</v>
      </c>
      <c r="G17">
        <f t="shared" si="5"/>
        <v>10.0086675570851</v>
      </c>
      <c r="H17">
        <f t="shared" si="6"/>
        <v>8.707879030041502</v>
      </c>
    </row>
    <row r="18" spans="1:8" ht="12.75">
      <c r="A18">
        <f t="shared" si="7"/>
        <v>13</v>
      </c>
      <c r="B18">
        <f t="shared" si="1"/>
        <v>1.3</v>
      </c>
      <c r="C18">
        <f t="shared" si="2"/>
        <v>8.707879030041502</v>
      </c>
      <c r="D18">
        <f t="shared" si="0"/>
        <v>10.007879030041503</v>
      </c>
      <c r="E18">
        <f t="shared" si="3"/>
        <v>10.558272981543576</v>
      </c>
      <c r="F18">
        <f t="shared" si="4"/>
        <v>10.585792679118681</v>
      </c>
      <c r="G18">
        <f t="shared" si="5"/>
        <v>11.16645829795337</v>
      </c>
      <c r="H18">
        <f t="shared" si="6"/>
        <v>9.765586840863492</v>
      </c>
    </row>
    <row r="19" spans="1:8" ht="12.75">
      <c r="A19">
        <f t="shared" si="7"/>
        <v>14</v>
      </c>
      <c r="B19">
        <f t="shared" si="1"/>
        <v>1.4000000000000001</v>
      </c>
      <c r="C19">
        <f t="shared" si="2"/>
        <v>9.765586840863492</v>
      </c>
      <c r="D19">
        <f t="shared" si="0"/>
        <v>11.165586840863492</v>
      </c>
      <c r="E19">
        <f t="shared" si="3"/>
        <v>11.773866182906666</v>
      </c>
      <c r="F19">
        <f t="shared" si="4"/>
        <v>11.804280150008825</v>
      </c>
      <c r="G19">
        <f t="shared" si="5"/>
        <v>12.446014855864375</v>
      </c>
      <c r="H19">
        <f t="shared" si="6"/>
        <v>10.945051746906138</v>
      </c>
    </row>
    <row r="20" spans="1:8" ht="12.75">
      <c r="A20">
        <f t="shared" si="7"/>
        <v>15</v>
      </c>
      <c r="B20">
        <f t="shared" si="1"/>
        <v>1.5000000000000002</v>
      </c>
      <c r="C20">
        <f t="shared" si="2"/>
        <v>10.945051746906138</v>
      </c>
      <c r="D20">
        <f t="shared" si="0"/>
        <v>12.445051746906138</v>
      </c>
      <c r="E20">
        <f t="shared" si="3"/>
        <v>13.117304334251445</v>
      </c>
      <c r="F20">
        <f t="shared" si="4"/>
        <v>13.15091696361871</v>
      </c>
      <c r="G20">
        <f t="shared" si="5"/>
        <v>13.86014344326801</v>
      </c>
      <c r="H20">
        <f t="shared" si="6"/>
        <v>12.259079043338046</v>
      </c>
    </row>
    <row r="21" spans="1:8" ht="12.75">
      <c r="A21">
        <f t="shared" si="7"/>
        <v>16</v>
      </c>
      <c r="B21">
        <f t="shared" si="1"/>
        <v>1.6000000000000003</v>
      </c>
      <c r="C21">
        <f t="shared" si="2"/>
        <v>12.259079043338046</v>
      </c>
      <c r="D21">
        <f t="shared" si="0"/>
        <v>13.859079043338046</v>
      </c>
      <c r="E21">
        <f t="shared" si="3"/>
        <v>14.602032995504949</v>
      </c>
      <c r="F21">
        <f t="shared" si="4"/>
        <v>14.639180693113294</v>
      </c>
      <c r="G21">
        <f t="shared" si="5"/>
        <v>15.422997112649377</v>
      </c>
      <c r="H21">
        <f t="shared" si="6"/>
        <v>13.721820768891778</v>
      </c>
    </row>
    <row r="22" spans="1:8" ht="12.75">
      <c r="A22">
        <f t="shared" si="7"/>
        <v>17</v>
      </c>
      <c r="B22">
        <f t="shared" si="1"/>
        <v>1.7000000000000004</v>
      </c>
      <c r="C22">
        <f t="shared" si="2"/>
        <v>13.721820768891778</v>
      </c>
      <c r="D22">
        <f t="shared" si="0"/>
        <v>15.421820768891779</v>
      </c>
      <c r="E22">
        <f t="shared" si="3"/>
        <v>16.242911807336366</v>
      </c>
      <c r="F22">
        <f t="shared" si="4"/>
        <v>16.283966359258596</v>
      </c>
      <c r="G22">
        <f t="shared" si="5"/>
        <v>17.15021740481764</v>
      </c>
      <c r="H22">
        <f t="shared" si="6"/>
        <v>15.348917344006766</v>
      </c>
    </row>
    <row r="23" spans="1:8" ht="12.75">
      <c r="A23">
        <f t="shared" si="7"/>
        <v>18</v>
      </c>
      <c r="B23">
        <f t="shared" si="1"/>
        <v>1.8000000000000005</v>
      </c>
      <c r="C23">
        <f t="shared" si="2"/>
        <v>15.348917344006766</v>
      </c>
      <c r="D23">
        <f t="shared" si="0"/>
        <v>17.148917344006765</v>
      </c>
      <c r="E23">
        <f t="shared" si="3"/>
        <v>18.056363211207106</v>
      </c>
      <c r="F23">
        <f t="shared" si="4"/>
        <v>18.101735504567124</v>
      </c>
      <c r="G23">
        <f t="shared" si="5"/>
        <v>19.05909089446348</v>
      </c>
      <c r="H23">
        <f t="shared" si="6"/>
        <v>17.157654105173744</v>
      </c>
    </row>
    <row r="24" spans="1:8" ht="12.75">
      <c r="A24">
        <f t="shared" si="7"/>
        <v>19</v>
      </c>
      <c r="B24">
        <f t="shared" si="1"/>
        <v>1.9000000000000006</v>
      </c>
      <c r="C24">
        <f t="shared" si="2"/>
        <v>17.157654105173744</v>
      </c>
      <c r="D24">
        <f t="shared" si="0"/>
        <v>19.057654105173746</v>
      </c>
      <c r="E24">
        <f t="shared" si="3"/>
        <v>20.06053681043243</v>
      </c>
      <c r="F24">
        <f t="shared" si="4"/>
        <v>20.110680945695364</v>
      </c>
      <c r="G24">
        <f t="shared" si="5"/>
        <v>21.168722199743282</v>
      </c>
      <c r="H24">
        <f t="shared" si="6"/>
        <v>19.16713430212662</v>
      </c>
    </row>
    <row r="25" spans="1:8" ht="12.75">
      <c r="A25">
        <f t="shared" si="7"/>
        <v>20</v>
      </c>
      <c r="B25">
        <f t="shared" si="1"/>
        <v>2.0000000000000004</v>
      </c>
      <c r="C25">
        <f t="shared" si="2"/>
        <v>19.16713430212662</v>
      </c>
      <c r="D25">
        <f t="shared" si="0"/>
        <v>21.16713430212662</v>
      </c>
      <c r="E25">
        <f t="shared" si="3"/>
        <v>22.27549101723295</v>
      </c>
      <c r="F25">
        <f t="shared" si="4"/>
        <v>22.33090885298827</v>
      </c>
      <c r="G25">
        <f t="shared" si="5"/>
        <v>23.50022518742545</v>
      </c>
      <c r="H25">
        <f t="shared" si="6"/>
        <v>21.398470289293194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Steve Pennell</cp:lastModifiedBy>
  <dcterms:created xsi:type="dcterms:W3CDTF">1999-10-28T21:45:53Z</dcterms:created>
  <dcterms:modified xsi:type="dcterms:W3CDTF">2004-10-04T14:14:02Z</dcterms:modified>
  <cp:category/>
  <cp:version/>
  <cp:contentType/>
  <cp:contentStatus/>
</cp:coreProperties>
</file>